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ERKEKLER DART " sheetId="1" r:id="rId1"/>
    <sheet name="GENÇ ERKEKLER DART FİNAL GRUBU" sheetId="2" r:id="rId2"/>
  </sheets>
  <externalReferences>
    <externalReference r:id="rId3"/>
  </externalReferences>
  <definedNames>
    <definedName name="_xlnm.Print_Area" localSheetId="0">'GENÇ ERKEKLER DART '!$A$1:$AB$38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B19" i="2"/>
  <c r="B17" i="2"/>
  <c r="B15" i="2"/>
  <c r="B13" i="2"/>
  <c r="B11" i="2"/>
  <c r="B9" i="2"/>
  <c r="B7" i="2"/>
  <c r="K22" i="1"/>
  <c r="K18" i="1"/>
  <c r="K14" i="1"/>
  <c r="M8" i="1"/>
  <c r="K20" i="1" s="1"/>
  <c r="C8" i="1"/>
  <c r="M7" i="1"/>
  <c r="K24" i="1" s="1"/>
  <c r="C7" i="1"/>
  <c r="M6" i="1"/>
  <c r="K16" i="1" s="1"/>
  <c r="C6" i="1"/>
  <c r="M5" i="1"/>
  <c r="K23" i="1" s="1"/>
  <c r="C5" i="1"/>
  <c r="K21" i="1" s="1"/>
  <c r="L2" i="1"/>
  <c r="K15" i="1" l="1"/>
  <c r="K19" i="1"/>
  <c r="K13" i="1"/>
  <c r="K17" i="1"/>
</calcChain>
</file>

<file path=xl/sharedStrings.xml><?xml version="1.0" encoding="utf-8"?>
<sst xmlns="http://schemas.openxmlformats.org/spreadsheetml/2006/main" count="153" uniqueCount="93">
  <si>
    <t>2022 - 2023</t>
  </si>
  <si>
    <t>ÖĞRETİM YILI</t>
  </si>
  <si>
    <t>ERKEK</t>
  </si>
  <si>
    <t>DART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</si>
  <si>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</si>
  <si>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</si>
  <si>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</si>
  <si>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</si>
  <si>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</si>
  <si>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</si>
  <si>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</si>
  <si>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</si>
  <si>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Güzel Sanatlar Lisesi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</si>
  <si>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</si>
  <si>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</si>
  <si>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</si>
  <si>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</si>
  <si>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</si>
  <si>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</si>
  <si>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</si>
  <si>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Öz Ejder Sosyal Bilimler Lisesi</t>
  </si>
  <si>
    <t>3-</t>
  </si>
  <si>
    <t>SAĞDAKİ KURA SONUCU ALANINA YAPIŞTIRINIZ</t>
  </si>
  <si>
    <t>Hitit MTAL</t>
  </si>
  <si>
    <t>4-</t>
  </si>
  <si>
    <t>Şehit Erol Olçok AİHL</t>
  </si>
  <si>
    <t>5-</t>
  </si>
  <si>
    <t>B1</t>
  </si>
  <si>
    <t>İskilip MTAL</t>
  </si>
  <si>
    <t>6-</t>
  </si>
  <si>
    <t>B2</t>
  </si>
  <si>
    <t>Spor Lisesi</t>
  </si>
  <si>
    <t>B3</t>
  </si>
  <si>
    <t>B4</t>
  </si>
  <si>
    <t>7-</t>
  </si>
  <si>
    <t>İskilip Danişmend Fen Lisesi</t>
  </si>
  <si>
    <t>SIRA</t>
  </si>
  <si>
    <t>TARİH</t>
  </si>
  <si>
    <t>SAAT</t>
  </si>
  <si>
    <t>FİKSTÜR</t>
  </si>
  <si>
    <t>8-</t>
  </si>
  <si>
    <t>Eti Anadolu Liseis</t>
  </si>
  <si>
    <t>YER</t>
  </si>
  <si>
    <t>M.Atalay GM</t>
  </si>
  <si>
    <t>A1-A4</t>
  </si>
  <si>
    <t>A2-A3</t>
  </si>
  <si>
    <t>B1-B4</t>
  </si>
  <si>
    <t>B2-B3</t>
  </si>
  <si>
    <t>A1-A3</t>
  </si>
  <si>
    <t>A4-A2</t>
  </si>
  <si>
    <t>B1-B3</t>
  </si>
  <si>
    <t>B4-B2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</si>
  <si>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</si>
  <si>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</si>
  <si>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</si>
  <si>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</si>
  <si>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</si>
  <si>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</si>
  <si>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</si>
  <si>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</si>
  <si>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</si>
  <si>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</si>
  <si>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</si>
  <si>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</si>
  <si>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</si>
  <si>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</si>
  <si>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 xml:space="preserve">OSMANCIK GRUBUN DAN </t>
  </si>
  <si>
    <t>1- OSMANCIK AİHL</t>
  </si>
  <si>
    <t>2- OSMANCIK CUMHURİYET ANADOLU LİSESİ</t>
  </si>
  <si>
    <t>GRUP DAN ÇIKAN TAKIMLAR İLE 29.12.2022 MÜSABAKA ÖNCESİ (09:45) ELEME FİNAL FİKSTÜR ÇEKİMİ YAPILACAKTIR.</t>
  </si>
  <si>
    <t>GENÇ</t>
  </si>
  <si>
    <t>2022-2023 OKUL SPORLARI GENÇ ERKEKLER DART İL BİRİNCİLİĞİ ELEME FİNAL MAÇLARI</t>
  </si>
  <si>
    <t>29.12.2022 / 10:00</t>
  </si>
  <si>
    <t>29.12.2022 / 13:00</t>
  </si>
  <si>
    <t>29.12.2022 / 10:30</t>
  </si>
  <si>
    <t>3.LÜK-4.LÜK MAÇI (MAĞLUPLAR)</t>
  </si>
  <si>
    <t>1.LİK-2.LİK MAÇI (GALİPLER)</t>
  </si>
  <si>
    <t>29.12.2022 / 11:00</t>
  </si>
  <si>
    <t>29.12.2022 / 13:30</t>
  </si>
  <si>
    <t>29.12.2022 / 11:30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</si>
  <si>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</si>
  <si>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</si>
  <si>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</si>
  <si>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</si>
  <si>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</si>
  <si>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</si>
  <si>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</si>
  <si>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</si>
  <si>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</si>
  <si>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</si>
  <si>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</si>
  <si>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7.TAKIM</t>
  </si>
  <si>
    <t>8.TAKIM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</si>
</sst>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 textRotation="90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 textRotation="90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6" borderId="26" xfId="0" applyFont="1" applyFill="1" applyBorder="1" applyAlignment="1" applyProtection="1">
      <alignment horizontal="center" vertical="center" textRotation="90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6" borderId="28" xfId="0" applyFont="1" applyFill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4" fontId="0" fillId="0" borderId="32" xfId="0" applyNumberFormat="1" applyBorder="1" applyAlignment="1" applyProtection="1">
      <alignment horizontal="center" vertical="center" wrapText="1" shrinkToFit="1"/>
      <protection locked="0"/>
    </xf>
    <xf numFmtId="14" fontId="0" fillId="0" borderId="33" xfId="0" applyNumberFormat="1" applyBorder="1" applyAlignment="1" applyProtection="1">
      <alignment horizontal="center" vertical="center" wrapText="1" shrinkToFit="1"/>
      <protection locked="0"/>
    </xf>
    <xf numFmtId="14" fontId="0" fillId="0" borderId="34" xfId="0" applyNumberForma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</xf>
    <xf numFmtId="0" fontId="0" fillId="7" borderId="9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11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0" fillId="0" borderId="0" xfId="0" applyBorder="1" applyProtection="1"/>
    <xf numFmtId="0" fontId="5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shrinkToFit="1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31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5" xfId="0" applyBorder="1" applyAlignment="1" applyProtection="1">
      <alignment shrinkToFit="1"/>
    </xf>
    <xf numFmtId="0" fontId="0" fillId="0" borderId="16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31" xfId="0" applyBorder="1" applyAlignment="1" applyProtection="1">
      <alignment vertical="center" shrinkToFit="1"/>
    </xf>
    <xf numFmtId="0" fontId="0" fillId="0" borderId="18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1" xfId="0" applyBorder="1" applyAlignment="1" applyProtection="1">
      <alignment shrinkToFit="1"/>
    </xf>
    <xf numFmtId="14" fontId="0" fillId="0" borderId="15" xfId="0" applyNumberFormat="1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0" fontId="0" fillId="0" borderId="16" xfId="0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right" vertical="center" shrinkToFit="1"/>
    </xf>
    <xf numFmtId="14" fontId="0" fillId="0" borderId="33" xfId="0" applyNumberFormat="1" applyBorder="1" applyAlignment="1" applyProtection="1">
      <alignment horizontal="right" shrinkToFit="1"/>
      <protection locked="0"/>
    </xf>
    <xf numFmtId="0" fontId="0" fillId="0" borderId="33" xfId="0" applyBorder="1" applyAlignment="1" applyProtection="1">
      <alignment horizontal="right" shrinkToFit="1"/>
      <protection locked="0"/>
    </xf>
    <xf numFmtId="0" fontId="0" fillId="0" borderId="34" xfId="0" applyBorder="1" applyAlignment="1" applyProtection="1">
      <alignment horizontal="right" shrinkToFit="1"/>
      <protection locked="0"/>
    </xf>
    <xf numFmtId="20" fontId="0" fillId="0" borderId="32" xfId="0" applyNumberFormat="1" applyBorder="1" applyAlignment="1" applyProtection="1">
      <alignment horizontal="left" shrinkToFit="1"/>
      <protection locked="0"/>
    </xf>
    <xf numFmtId="0" fontId="0" fillId="0" borderId="33" xfId="0" applyBorder="1" applyAlignment="1" applyProtection="1">
      <alignment horizontal="left" shrinkToFit="1"/>
      <protection locked="0"/>
    </xf>
    <xf numFmtId="0" fontId="0" fillId="0" borderId="0" xfId="0" applyAlignment="1" applyProtection="1">
      <alignment vertical="center" shrinkToFit="1"/>
    </xf>
    <xf numFmtId="0" fontId="0" fillId="0" borderId="17" xfId="0" applyBorder="1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 GENÇ ERKEK"/>
      <sheetName val="8E GENÇ A ERKEK"/>
      <sheetName val=" 10-4GENÇ KIZLAR"/>
      <sheetName val="8E GENÇ A KIZ"/>
      <sheetName val="9-3"/>
      <sheetName val="9-4"/>
      <sheetName val="9E"/>
      <sheetName val="10-5 yıldız erkekler"/>
      <sheetName val="16-5 YILDIZ KIZ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tabSelected="1" zoomScaleNormal="100" workbookViewId="0">
      <selection activeCell="AE24" sqref="AE24"/>
    </sheetView>
  </sheetViews>
  <sheetFormatPr defaultColWidth="3.7109375" defaultRowHeight="15" x14ac:dyDescent="0.25"/>
  <cols>
    <col min="1" max="1" width="3.7109375" style="11" customWidth="1"/>
    <col min="2" max="4" width="3.7109375" style="5" customWidth="1"/>
    <col min="5" max="5" width="12" style="5" bestFit="1" customWidth="1"/>
    <col min="6" max="27" width="3.7109375" style="5" customWidth="1"/>
    <col min="28" max="28" width="1.42578125" style="5" customWidth="1"/>
    <col min="29" max="30" width="3.7109375" style="5" customWidth="1"/>
    <col min="31" max="31" width="40.7109375" style="5" customWidth="1"/>
    <col min="32" max="32" width="3.7109375" style="5"/>
    <col min="33" max="33" width="40.7109375" style="5" customWidth="1"/>
    <col min="34" max="16384" width="3.7109375" style="5"/>
  </cols>
  <sheetData>
    <row r="1" spans="1:5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  <c r="N1" s="2"/>
      <c r="O1" s="2"/>
      <c r="P1" s="2" t="s">
        <v>70</v>
      </c>
      <c r="Q1" s="2"/>
      <c r="R1" s="2"/>
      <c r="S1" s="2"/>
      <c r="T1" s="2"/>
      <c r="U1" s="3" t="s">
        <v>2</v>
      </c>
      <c r="V1" s="3"/>
      <c r="W1" s="3"/>
      <c r="X1" s="3"/>
      <c r="Y1" s="3"/>
      <c r="Z1" s="4"/>
      <c r="AA1" s="4"/>
      <c r="AB1" s="4"/>
    </row>
    <row r="2" spans="1:51" ht="15.75" x14ac:dyDescent="0.25">
      <c r="A2" s="6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  <c r="L2" s="2" t="str">
        <f>[1]ANASAYFA!Q11</f>
        <v>İL BİRİNCİLİĞİ</v>
      </c>
      <c r="M2" s="2"/>
      <c r="N2" s="2"/>
      <c r="O2" s="2"/>
      <c r="P2" s="2"/>
      <c r="Q2" s="2"/>
      <c r="R2" s="2"/>
      <c r="S2" s="2"/>
      <c r="T2" s="7" t="s">
        <v>4</v>
      </c>
      <c r="U2" s="7"/>
      <c r="V2" s="7"/>
      <c r="W2" s="7"/>
      <c r="X2" s="7"/>
      <c r="Y2" s="8"/>
      <c r="Z2" s="4"/>
      <c r="AA2" s="4"/>
      <c r="AB2" s="4"/>
      <c r="AD2" s="9" t="s">
        <v>5</v>
      </c>
      <c r="AE2" s="9"/>
      <c r="AF2" s="10" t="s">
        <v>6</v>
      </c>
      <c r="AG2" s="10"/>
    </row>
    <row r="3" spans="1:51" ht="16.5" thickBot="1" x14ac:dyDescent="0.3">
      <c r="B3" s="5" t="s">
        <v>7</v>
      </c>
      <c r="X3" s="12" t="s">
        <v>8</v>
      </c>
      <c r="Y3" s="12"/>
      <c r="Z3" s="12"/>
      <c r="AA3" s="12"/>
      <c r="AD3" s="13" t="s">
        <v>9</v>
      </c>
      <c r="AE3" s="14" t="s">
        <v>10</v>
      </c>
      <c r="AF3" s="15" t="s">
        <v>11</v>
      </c>
      <c r="AG3" s="16" t="s">
        <v>12</v>
      </c>
      <c r="AJ3" s="17" t="s">
        <v>11</v>
      </c>
      <c r="AK3" s="17"/>
      <c r="AL3" s="17"/>
      <c r="AM3" s="17"/>
      <c r="AN3" s="17" t="s">
        <v>13</v>
      </c>
      <c r="AO3" s="17"/>
      <c r="AP3" s="17"/>
      <c r="AQ3" s="17"/>
      <c r="AR3" s="17" t="s">
        <v>14</v>
      </c>
      <c r="AS3" s="17"/>
      <c r="AT3" s="17"/>
      <c r="AU3" s="17"/>
      <c r="AV3" s="17" t="s">
        <v>15</v>
      </c>
      <c r="AW3" s="17"/>
      <c r="AX3" s="17"/>
      <c r="AY3" s="17"/>
    </row>
    <row r="4" spans="1:51" ht="15.75" thickBot="1" x14ac:dyDescent="0.3">
      <c r="B4" s="18" t="s">
        <v>16</v>
      </c>
      <c r="C4" s="19"/>
      <c r="D4" s="19"/>
      <c r="E4" s="19"/>
      <c r="F4" s="19"/>
      <c r="G4" s="19"/>
      <c r="H4" s="19"/>
      <c r="I4" s="19"/>
      <c r="J4" s="20"/>
      <c r="K4" s="21"/>
      <c r="L4" s="18" t="s">
        <v>17</v>
      </c>
      <c r="M4" s="19"/>
      <c r="N4" s="19"/>
      <c r="O4" s="19"/>
      <c r="P4" s="19"/>
      <c r="Q4" s="19"/>
      <c r="R4" s="19"/>
      <c r="S4" s="20"/>
      <c r="U4" s="22"/>
      <c r="V4" s="22"/>
      <c r="W4" s="22"/>
      <c r="X4" s="22"/>
      <c r="Y4" s="22"/>
      <c r="Z4" s="22"/>
      <c r="AA4" s="22"/>
      <c r="AB4" s="22"/>
      <c r="AD4" s="13" t="s">
        <v>18</v>
      </c>
      <c r="AE4" s="14" t="s">
        <v>19</v>
      </c>
      <c r="AF4" s="15" t="s">
        <v>13</v>
      </c>
      <c r="AG4" s="16" t="s">
        <v>20</v>
      </c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</row>
    <row r="5" spans="1:51" x14ac:dyDescent="0.25">
      <c r="B5" s="23" t="s">
        <v>9</v>
      </c>
      <c r="C5" s="24" t="str">
        <f>AG3</f>
        <v>Güzel Sanatlar Lisesi</v>
      </c>
      <c r="D5" s="24"/>
      <c r="E5" s="24"/>
      <c r="F5" s="24"/>
      <c r="G5" s="24"/>
      <c r="H5" s="24"/>
      <c r="I5" s="24"/>
      <c r="J5" s="25"/>
      <c r="L5" s="23" t="s">
        <v>9</v>
      </c>
      <c r="M5" s="24" t="str">
        <f>AG7</f>
        <v>İskilip MTAL</v>
      </c>
      <c r="N5" s="24"/>
      <c r="O5" s="24"/>
      <c r="P5" s="24"/>
      <c r="Q5" s="24"/>
      <c r="R5" s="24"/>
      <c r="S5" s="25"/>
      <c r="AD5" s="13" t="s">
        <v>21</v>
      </c>
      <c r="AE5" s="14" t="s">
        <v>22</v>
      </c>
      <c r="AF5" s="15" t="s">
        <v>14</v>
      </c>
      <c r="AG5" s="16" t="s">
        <v>23</v>
      </c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</row>
    <row r="6" spans="1:51" x14ac:dyDescent="0.25">
      <c r="B6" s="26" t="s">
        <v>18</v>
      </c>
      <c r="C6" s="27" t="str">
        <f>AG4</f>
        <v>Öz Ejder Sosyal Bilimler Lisesi</v>
      </c>
      <c r="D6" s="27"/>
      <c r="E6" s="27"/>
      <c r="F6" s="27"/>
      <c r="G6" s="27"/>
      <c r="H6" s="27"/>
      <c r="I6" s="27"/>
      <c r="J6" s="28"/>
      <c r="L6" s="26" t="s">
        <v>18</v>
      </c>
      <c r="M6" s="27" t="str">
        <f>AG8</f>
        <v>Spor Lisesi</v>
      </c>
      <c r="N6" s="27"/>
      <c r="O6" s="27"/>
      <c r="P6" s="27"/>
      <c r="Q6" s="27"/>
      <c r="R6" s="27"/>
      <c r="S6" s="28"/>
      <c r="AD6" s="13" t="s">
        <v>24</v>
      </c>
      <c r="AE6" s="29"/>
      <c r="AF6" s="15" t="s">
        <v>15</v>
      </c>
      <c r="AG6" s="16" t="s">
        <v>25</v>
      </c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 x14ac:dyDescent="0.25">
      <c r="B7" s="26" t="s">
        <v>21</v>
      </c>
      <c r="C7" s="27" t="str">
        <f>AG5</f>
        <v>Hitit MTAL</v>
      </c>
      <c r="D7" s="27"/>
      <c r="E7" s="27"/>
      <c r="F7" s="27"/>
      <c r="G7" s="27"/>
      <c r="H7" s="27"/>
      <c r="I7" s="27"/>
      <c r="J7" s="28"/>
      <c r="L7" s="26" t="s">
        <v>21</v>
      </c>
      <c r="M7" s="27" t="str">
        <f>AG9</f>
        <v>İskilip Danişmend Fen Lisesi</v>
      </c>
      <c r="N7" s="27"/>
      <c r="O7" s="27"/>
      <c r="P7" s="27"/>
      <c r="Q7" s="27"/>
      <c r="R7" s="27"/>
      <c r="S7" s="28"/>
      <c r="AD7" s="13" t="s">
        <v>26</v>
      </c>
      <c r="AE7" s="29"/>
      <c r="AF7" s="15" t="s">
        <v>27</v>
      </c>
      <c r="AG7" s="16" t="s">
        <v>28</v>
      </c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5.75" thickBot="1" x14ac:dyDescent="0.3">
      <c r="B8" s="30" t="s">
        <v>24</v>
      </c>
      <c r="C8" s="31" t="str">
        <f>AG6</f>
        <v>Şehit Erol Olçok AİHL</v>
      </c>
      <c r="D8" s="31"/>
      <c r="E8" s="31"/>
      <c r="F8" s="31"/>
      <c r="G8" s="31"/>
      <c r="H8" s="31"/>
      <c r="I8" s="31"/>
      <c r="J8" s="32"/>
      <c r="L8" s="30" t="s">
        <v>24</v>
      </c>
      <c r="M8" s="31" t="str">
        <f>AG10</f>
        <v>Eti Anadolu Liseis</v>
      </c>
      <c r="N8" s="31"/>
      <c r="O8" s="31"/>
      <c r="P8" s="31"/>
      <c r="Q8" s="31"/>
      <c r="R8" s="31"/>
      <c r="S8" s="32"/>
      <c r="AD8" s="13" t="s">
        <v>29</v>
      </c>
      <c r="AE8" s="29"/>
      <c r="AF8" s="15" t="s">
        <v>30</v>
      </c>
      <c r="AG8" s="16" t="s">
        <v>31</v>
      </c>
      <c r="AJ8" s="17" t="s">
        <v>27</v>
      </c>
      <c r="AK8" s="17"/>
      <c r="AL8" s="17"/>
      <c r="AM8" s="17"/>
      <c r="AN8" s="17" t="s">
        <v>30</v>
      </c>
      <c r="AO8" s="17"/>
      <c r="AP8" s="17"/>
      <c r="AQ8" s="17"/>
      <c r="AR8" s="17" t="s">
        <v>32</v>
      </c>
      <c r="AS8" s="17"/>
      <c r="AT8" s="17"/>
      <c r="AU8" s="17"/>
      <c r="AV8" s="33" t="s">
        <v>33</v>
      </c>
      <c r="AW8" s="34"/>
      <c r="AX8" s="34"/>
      <c r="AY8" s="35"/>
    </row>
    <row r="9" spans="1:51" ht="15.75" thickBot="1" x14ac:dyDescent="0.3">
      <c r="B9" s="36"/>
      <c r="C9" s="37"/>
      <c r="D9" s="37"/>
      <c r="E9" s="37"/>
      <c r="F9" s="37"/>
      <c r="G9" s="37"/>
      <c r="H9" s="37"/>
      <c r="I9" s="37"/>
      <c r="J9" s="37"/>
      <c r="L9" s="36"/>
      <c r="M9" s="37"/>
      <c r="N9" s="37"/>
      <c r="O9" s="37"/>
      <c r="P9" s="37"/>
      <c r="Q9" s="37"/>
      <c r="R9" s="37"/>
      <c r="S9" s="37"/>
      <c r="AD9" s="13" t="s">
        <v>34</v>
      </c>
      <c r="AE9" s="29"/>
      <c r="AF9" s="15" t="s">
        <v>32</v>
      </c>
      <c r="AG9" s="16" t="s">
        <v>35</v>
      </c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38"/>
      <c r="AW9" s="39"/>
      <c r="AX9" s="39"/>
      <c r="AY9" s="40"/>
    </row>
    <row r="10" spans="1:51" ht="15.75" x14ac:dyDescent="0.25">
      <c r="A10" s="41" t="s">
        <v>36</v>
      </c>
      <c r="B10" s="42" t="s">
        <v>37</v>
      </c>
      <c r="C10" s="43"/>
      <c r="D10" s="44"/>
      <c r="E10" s="45"/>
      <c r="F10" s="42" t="s">
        <v>38</v>
      </c>
      <c r="G10" s="44"/>
      <c r="H10" s="42" t="s">
        <v>39</v>
      </c>
      <c r="I10" s="43"/>
      <c r="J10" s="44"/>
      <c r="K10" s="42" t="s">
        <v>5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4"/>
      <c r="AD10" s="13" t="s">
        <v>40</v>
      </c>
      <c r="AE10" s="29"/>
      <c r="AF10" s="15" t="s">
        <v>33</v>
      </c>
      <c r="AG10" s="16" t="s">
        <v>41</v>
      </c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38"/>
      <c r="AW10" s="39"/>
      <c r="AX10" s="39"/>
      <c r="AY10" s="40"/>
    </row>
    <row r="11" spans="1:51" ht="15.75" x14ac:dyDescent="0.25">
      <c r="A11" s="46"/>
      <c r="B11" s="47"/>
      <c r="C11" s="48"/>
      <c r="D11" s="49"/>
      <c r="E11" s="50" t="s">
        <v>42</v>
      </c>
      <c r="F11" s="47"/>
      <c r="G11" s="49"/>
      <c r="H11" s="47"/>
      <c r="I11" s="48"/>
      <c r="J11" s="49"/>
      <c r="K11" s="47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9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38"/>
      <c r="AW11" s="39"/>
      <c r="AX11" s="39"/>
      <c r="AY11" s="40"/>
    </row>
    <row r="12" spans="1:51" ht="16.5" thickBot="1" x14ac:dyDescent="0.3">
      <c r="A12" s="51"/>
      <c r="B12" s="52"/>
      <c r="C12" s="53"/>
      <c r="D12" s="54"/>
      <c r="E12" s="55"/>
      <c r="F12" s="52"/>
      <c r="G12" s="54"/>
      <c r="H12" s="52"/>
      <c r="I12" s="53"/>
      <c r="J12" s="54"/>
      <c r="K12" s="52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4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56"/>
      <c r="AW12" s="57"/>
      <c r="AX12" s="57"/>
      <c r="AY12" s="58"/>
    </row>
    <row r="13" spans="1:51" ht="16.7" customHeight="1" x14ac:dyDescent="0.25">
      <c r="A13" s="23">
        <v>1</v>
      </c>
      <c r="B13" s="59">
        <v>44923</v>
      </c>
      <c r="C13" s="60"/>
      <c r="D13" s="60"/>
      <c r="E13" s="61" t="s">
        <v>43</v>
      </c>
      <c r="F13" s="62">
        <v>0.41666666666666669</v>
      </c>
      <c r="G13" s="60"/>
      <c r="H13" s="63" t="s">
        <v>44</v>
      </c>
      <c r="I13" s="63"/>
      <c r="J13" s="63"/>
      <c r="K13" s="64" t="str">
        <f>CONCATENATE(C5," ","-"," ",C8)</f>
        <v>Güzel Sanatlar Lisesi - Şehit Erol Olçok AİHL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5"/>
    </row>
    <row r="14" spans="1:51" ht="16.7" customHeight="1" x14ac:dyDescent="0.25">
      <c r="A14" s="26">
        <v>2</v>
      </c>
      <c r="B14" s="66">
        <v>44923</v>
      </c>
      <c r="C14" s="67"/>
      <c r="D14" s="67"/>
      <c r="E14" s="68" t="s">
        <v>43</v>
      </c>
      <c r="F14" s="69">
        <v>0.4375</v>
      </c>
      <c r="G14" s="69"/>
      <c r="H14" s="70" t="s">
        <v>45</v>
      </c>
      <c r="I14" s="70"/>
      <c r="J14" s="70"/>
      <c r="K14" s="71" t="str">
        <f>CONCATENATE(C6," ","-"," ",C7)</f>
        <v>Öz Ejder Sosyal Bilimler Lisesi - Hitit MTAL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2"/>
    </row>
    <row r="15" spans="1:51" ht="16.7" customHeight="1" x14ac:dyDescent="0.25">
      <c r="A15" s="26">
        <v>3</v>
      </c>
      <c r="B15" s="66">
        <v>44923</v>
      </c>
      <c r="C15" s="67"/>
      <c r="D15" s="67"/>
      <c r="E15" s="68" t="s">
        <v>43</v>
      </c>
      <c r="F15" s="69">
        <v>0.45833333333333331</v>
      </c>
      <c r="G15" s="67"/>
      <c r="H15" s="70" t="s">
        <v>46</v>
      </c>
      <c r="I15" s="70"/>
      <c r="J15" s="70"/>
      <c r="K15" s="71" t="str">
        <f>CONCATENATE(M5," ","-"," ",M8)</f>
        <v>İskilip MTAL - Eti Anadolu Liseis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2"/>
    </row>
    <row r="16" spans="1:51" ht="16.7" customHeight="1" x14ac:dyDescent="0.25">
      <c r="A16" s="26">
        <v>4</v>
      </c>
      <c r="B16" s="66">
        <v>44923</v>
      </c>
      <c r="C16" s="67"/>
      <c r="D16" s="67"/>
      <c r="E16" s="68" t="s">
        <v>43</v>
      </c>
      <c r="F16" s="69">
        <v>0.47916666666666669</v>
      </c>
      <c r="G16" s="69"/>
      <c r="H16" s="70" t="s">
        <v>47</v>
      </c>
      <c r="I16" s="70"/>
      <c r="J16" s="70"/>
      <c r="K16" s="71" t="str">
        <f>CONCATENATE(M6," ","-"," ",M7)</f>
        <v>Spor Lisesi - İskilip Danişmend Fen Lisesi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2"/>
    </row>
    <row r="17" spans="1:34" ht="16.7" customHeight="1" x14ac:dyDescent="0.25">
      <c r="A17" s="26">
        <v>5</v>
      </c>
      <c r="B17" s="66">
        <v>44923</v>
      </c>
      <c r="C17" s="67"/>
      <c r="D17" s="67"/>
      <c r="E17" s="68" t="s">
        <v>43</v>
      </c>
      <c r="F17" s="69">
        <v>0.5</v>
      </c>
      <c r="G17" s="67"/>
      <c r="H17" s="70" t="s">
        <v>48</v>
      </c>
      <c r="I17" s="70"/>
      <c r="J17" s="70"/>
      <c r="K17" s="71" t="str">
        <f>CONCATENATE(C5," ","-"," ",C7)</f>
        <v>Güzel Sanatlar Lisesi - Hitit MTAL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  <c r="AH17" s="39"/>
    </row>
    <row r="18" spans="1:34" ht="16.7" customHeight="1" x14ac:dyDescent="0.25">
      <c r="A18" s="26">
        <v>6</v>
      </c>
      <c r="B18" s="66">
        <v>44923</v>
      </c>
      <c r="C18" s="67"/>
      <c r="D18" s="67"/>
      <c r="E18" s="68" t="s">
        <v>43</v>
      </c>
      <c r="F18" s="69">
        <v>0.52083333333333337</v>
      </c>
      <c r="G18" s="67"/>
      <c r="H18" s="70" t="s">
        <v>49</v>
      </c>
      <c r="I18" s="70"/>
      <c r="J18" s="70"/>
      <c r="K18" s="71" t="str">
        <f>CONCATENATE(C8," ","-"," ",C6)</f>
        <v>Şehit Erol Olçok AİHL - Öz Ejder Sosyal Bilimler Lisesi</v>
      </c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2"/>
      <c r="AH18" s="39"/>
    </row>
    <row r="19" spans="1:34" ht="16.7" customHeight="1" x14ac:dyDescent="0.25">
      <c r="A19" s="26">
        <v>7</v>
      </c>
      <c r="B19" s="66">
        <v>44923</v>
      </c>
      <c r="C19" s="67"/>
      <c r="D19" s="67"/>
      <c r="E19" s="68" t="s">
        <v>43</v>
      </c>
      <c r="F19" s="69">
        <v>0.5625</v>
      </c>
      <c r="G19" s="67"/>
      <c r="H19" s="70" t="s">
        <v>50</v>
      </c>
      <c r="I19" s="70"/>
      <c r="J19" s="70"/>
      <c r="K19" s="71" t="str">
        <f>CONCATENATE(M5," ","-"," ",M7)</f>
        <v>İskilip MTAL - İskilip Danişmend Fen Lisesi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2"/>
      <c r="AH19" s="39"/>
    </row>
    <row r="20" spans="1:34" ht="16.7" customHeight="1" x14ac:dyDescent="0.25">
      <c r="A20" s="26">
        <v>8</v>
      </c>
      <c r="B20" s="73">
        <v>44923</v>
      </c>
      <c r="C20" s="74"/>
      <c r="D20" s="75"/>
      <c r="E20" s="68" t="s">
        <v>43</v>
      </c>
      <c r="F20" s="69">
        <v>0.58333333333333337</v>
      </c>
      <c r="G20" s="67"/>
      <c r="H20" s="70" t="s">
        <v>51</v>
      </c>
      <c r="I20" s="70"/>
      <c r="J20" s="70"/>
      <c r="K20" s="71" t="str">
        <f>CONCATENATE(M8," ","-"," ",M6)</f>
        <v>Eti Anadolu Liseis - Spor Lisesi</v>
      </c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2"/>
      <c r="AH20" s="39"/>
    </row>
    <row r="21" spans="1:34" ht="16.7" customHeight="1" x14ac:dyDescent="0.25">
      <c r="A21" s="26">
        <v>9</v>
      </c>
      <c r="B21" s="73">
        <v>44923</v>
      </c>
      <c r="C21" s="74"/>
      <c r="D21" s="75"/>
      <c r="E21" s="68" t="s">
        <v>43</v>
      </c>
      <c r="F21" s="69">
        <v>0.60416666666666663</v>
      </c>
      <c r="G21" s="67"/>
      <c r="H21" s="70" t="s">
        <v>52</v>
      </c>
      <c r="I21" s="70"/>
      <c r="J21" s="70"/>
      <c r="K21" s="71" t="str">
        <f>CONCATENATE(C5," ","-"," ",C6)</f>
        <v>Güzel Sanatlar Lisesi - Öz Ejder Sosyal Bilimler Lisesi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  <c r="AH21" s="39"/>
    </row>
    <row r="22" spans="1:34" ht="16.7" customHeight="1" x14ac:dyDescent="0.25">
      <c r="A22" s="26">
        <v>10</v>
      </c>
      <c r="B22" s="73">
        <v>44923</v>
      </c>
      <c r="C22" s="74"/>
      <c r="D22" s="75"/>
      <c r="E22" s="68" t="s">
        <v>43</v>
      </c>
      <c r="F22" s="69">
        <v>0.625</v>
      </c>
      <c r="G22" s="67"/>
      <c r="H22" s="70" t="s">
        <v>53</v>
      </c>
      <c r="I22" s="70"/>
      <c r="J22" s="70"/>
      <c r="K22" s="71" t="str">
        <f>CONCATENATE(C7," ","-"," ",C8)</f>
        <v>Hitit MTAL - Şehit Erol Olçok AİHL</v>
      </c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2"/>
    </row>
    <row r="23" spans="1:34" ht="16.7" customHeight="1" x14ac:dyDescent="0.25">
      <c r="A23" s="26">
        <v>11</v>
      </c>
      <c r="B23" s="73">
        <v>44923</v>
      </c>
      <c r="C23" s="74"/>
      <c r="D23" s="75"/>
      <c r="E23" s="68" t="s">
        <v>43</v>
      </c>
      <c r="F23" s="69">
        <v>0.64583333333333337</v>
      </c>
      <c r="G23" s="69"/>
      <c r="H23" s="70" t="s">
        <v>54</v>
      </c>
      <c r="I23" s="70"/>
      <c r="J23" s="70"/>
      <c r="K23" s="71" t="str">
        <f>CONCATENATE(M5," ","-"," ",M6)</f>
        <v>İskilip MTAL - Spor Lisesi</v>
      </c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2"/>
    </row>
    <row r="24" spans="1:34" ht="16.7" customHeight="1" x14ac:dyDescent="0.25">
      <c r="A24" s="26">
        <v>12</v>
      </c>
      <c r="B24" s="73">
        <v>44923</v>
      </c>
      <c r="C24" s="74"/>
      <c r="D24" s="75"/>
      <c r="E24" s="68" t="s">
        <v>43</v>
      </c>
      <c r="F24" s="69">
        <v>0.66666666666666663</v>
      </c>
      <c r="G24" s="69"/>
      <c r="H24" s="76" t="s">
        <v>55</v>
      </c>
      <c r="I24" s="76"/>
      <c r="J24" s="76"/>
      <c r="K24" s="71" t="str">
        <f>CONCATENATE(M7," ","-"," ",M8)</f>
        <v>İskilip Danişmend Fen Lisesi - Eti Anadolu Liseis</v>
      </c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2"/>
    </row>
    <row r="25" spans="1:34" ht="16.7" customHeight="1" x14ac:dyDescent="0.25">
      <c r="A25" s="77">
        <v>13</v>
      </c>
      <c r="B25" s="78" t="s">
        <v>56</v>
      </c>
      <c r="C25" s="78"/>
      <c r="D25" s="78"/>
      <c r="E25" s="79" t="s">
        <v>43</v>
      </c>
      <c r="F25" s="80">
        <v>0</v>
      </c>
      <c r="G25" s="80"/>
      <c r="H25" s="81" t="s">
        <v>57</v>
      </c>
      <c r="I25" s="81"/>
      <c r="J25" s="81"/>
      <c r="K25" s="82" t="s">
        <v>58</v>
      </c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3"/>
    </row>
    <row r="26" spans="1:34" ht="16.7" customHeight="1" x14ac:dyDescent="0.25">
      <c r="A26" s="77">
        <v>14</v>
      </c>
      <c r="B26" s="78" t="s">
        <v>56</v>
      </c>
      <c r="C26" s="78"/>
      <c r="D26" s="78"/>
      <c r="E26" s="79" t="s">
        <v>43</v>
      </c>
      <c r="F26" s="80">
        <v>0</v>
      </c>
      <c r="G26" s="80"/>
      <c r="H26" s="81" t="s">
        <v>59</v>
      </c>
      <c r="I26" s="81"/>
      <c r="J26" s="81"/>
      <c r="K26" s="82" t="s">
        <v>60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3"/>
    </row>
    <row r="27" spans="1:34" ht="16.7" customHeight="1" x14ac:dyDescent="0.25">
      <c r="A27" s="77">
        <v>15</v>
      </c>
      <c r="B27" s="78" t="s">
        <v>61</v>
      </c>
      <c r="C27" s="78"/>
      <c r="D27" s="78"/>
      <c r="E27" s="79" t="s">
        <v>43</v>
      </c>
      <c r="F27" s="80">
        <v>0</v>
      </c>
      <c r="G27" s="80"/>
      <c r="H27" s="81" t="s">
        <v>62</v>
      </c>
      <c r="I27" s="81"/>
      <c r="J27" s="81"/>
      <c r="K27" s="82" t="s">
        <v>63</v>
      </c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3"/>
    </row>
    <row r="28" spans="1:34" ht="16.7" customHeight="1" thickBot="1" x14ac:dyDescent="0.3">
      <c r="A28" s="84">
        <v>16</v>
      </c>
      <c r="B28" s="85" t="s">
        <v>61</v>
      </c>
      <c r="C28" s="85"/>
      <c r="D28" s="85"/>
      <c r="E28" s="86" t="s">
        <v>43</v>
      </c>
      <c r="F28" s="87">
        <v>0</v>
      </c>
      <c r="G28" s="87"/>
      <c r="H28" s="88" t="s">
        <v>64</v>
      </c>
      <c r="I28" s="88"/>
      <c r="J28" s="88"/>
      <c r="K28" s="89" t="s">
        <v>65</v>
      </c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</row>
    <row r="31" spans="1:34" x14ac:dyDescent="0.25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34" x14ac:dyDescent="0.25">
      <c r="B32" s="91" t="s">
        <v>66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2:12" x14ac:dyDescent="0.25">
      <c r="B33" s="91" t="s">
        <v>67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2:12" x14ac:dyDescent="0.25">
      <c r="B34" s="91" t="s">
        <v>68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</row>
    <row r="35" spans="2:12" x14ac:dyDescent="0.25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8" spans="2:12" x14ac:dyDescent="0.25">
      <c r="B38" s="5" t="s">
        <v>69</v>
      </c>
      <c r="C38" s="92"/>
    </row>
    <row r="39" spans="2:12" x14ac:dyDescent="0.25">
      <c r="B39" s="92"/>
    </row>
  </sheetData>
  <mergeCells count="99"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  <mergeCell ref="B24:D24"/>
    <mergeCell ref="F24:G24"/>
    <mergeCell ref="H24:J24"/>
    <mergeCell ref="K24:AB24"/>
    <mergeCell ref="B25:D25"/>
    <mergeCell ref="F25:G25"/>
    <mergeCell ref="H25:J25"/>
    <mergeCell ref="K25:AB25"/>
    <mergeCell ref="B22:D22"/>
    <mergeCell ref="F22:G22"/>
    <mergeCell ref="H22:J22"/>
    <mergeCell ref="K22:AB22"/>
    <mergeCell ref="B23:D23"/>
    <mergeCell ref="F23:G23"/>
    <mergeCell ref="H23:J23"/>
    <mergeCell ref="K23:AB23"/>
    <mergeCell ref="F20:G20"/>
    <mergeCell ref="H20:J20"/>
    <mergeCell ref="K20:AB20"/>
    <mergeCell ref="B21:D21"/>
    <mergeCell ref="F21:G21"/>
    <mergeCell ref="H21:J21"/>
    <mergeCell ref="K21:AB21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B16:D16"/>
    <mergeCell ref="F16:G16"/>
    <mergeCell ref="H16:J16"/>
    <mergeCell ref="K16:AB16"/>
    <mergeCell ref="B17:D17"/>
    <mergeCell ref="F17:G17"/>
    <mergeCell ref="H17:J17"/>
    <mergeCell ref="K17:AB17"/>
    <mergeCell ref="B14:D14"/>
    <mergeCell ref="F14:G14"/>
    <mergeCell ref="H14:J14"/>
    <mergeCell ref="K14:AB14"/>
    <mergeCell ref="B15:D15"/>
    <mergeCell ref="F15:G15"/>
    <mergeCell ref="H15:J15"/>
    <mergeCell ref="K15:AB15"/>
    <mergeCell ref="A10:A12"/>
    <mergeCell ref="B10:D12"/>
    <mergeCell ref="F10:G12"/>
    <mergeCell ref="H10:J12"/>
    <mergeCell ref="K10:AB12"/>
    <mergeCell ref="B13:D13"/>
    <mergeCell ref="F13:G13"/>
    <mergeCell ref="H13:J13"/>
    <mergeCell ref="K13:AB13"/>
    <mergeCell ref="C8:J8"/>
    <mergeCell ref="M8:S8"/>
    <mergeCell ref="AJ8:AM12"/>
    <mergeCell ref="AN8:AQ12"/>
    <mergeCell ref="AR8:AU12"/>
    <mergeCell ref="AV8:AY12"/>
    <mergeCell ref="AV3:AY7"/>
    <mergeCell ref="B4:J4"/>
    <mergeCell ref="L4:S4"/>
    <mergeCell ref="U4:AB4"/>
    <mergeCell ref="C5:J5"/>
    <mergeCell ref="M5:S5"/>
    <mergeCell ref="C6:J6"/>
    <mergeCell ref="M6:S6"/>
    <mergeCell ref="C7:J7"/>
    <mergeCell ref="M7:S7"/>
    <mergeCell ref="AD2:AE2"/>
    <mergeCell ref="AF2:AG2"/>
    <mergeCell ref="X3:AA3"/>
    <mergeCell ref="AJ3:AM7"/>
    <mergeCell ref="AN3:AQ7"/>
    <mergeCell ref="AR3:AU7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zoomScaleNormal="100" workbookViewId="0">
      <selection activeCell="U33" sqref="U33"/>
    </sheetView>
  </sheetViews>
  <sheetFormatPr defaultColWidth="3.7109375" defaultRowHeight="15" customHeight="1" x14ac:dyDescent="0.25"/>
  <cols>
    <col min="1" max="1" width="3.7109375" style="93"/>
    <col min="2" max="16" width="3.7109375" style="94"/>
    <col min="17" max="17" width="10.42578125" style="94" customWidth="1"/>
    <col min="18" max="40" width="3.7109375" style="94"/>
    <col min="41" max="41" width="3.7109375" style="139"/>
    <col min="42" max="42" width="40.7109375" style="94" customWidth="1"/>
    <col min="43" max="43" width="3.7109375" style="140"/>
    <col min="44" max="44" width="40.7109375" style="94" customWidth="1"/>
    <col min="45" max="16384" width="3.7109375" style="94"/>
  </cols>
  <sheetData>
    <row r="1" spans="1:80" ht="15.75" x14ac:dyDescent="0.25"/>
    <row r="2" spans="1:80" ht="15.75" x14ac:dyDescent="0.25">
      <c r="A2" s="95" t="s">
        <v>71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</row>
    <row r="3" spans="1:80" ht="15.75" x14ac:dyDescent="0.25"/>
    <row r="4" spans="1:80" ht="15.75" x14ac:dyDescent="0.25"/>
    <row r="5" spans="1:80" ht="15.75" x14ac:dyDescent="0.25"/>
    <row r="6" spans="1:80" ht="18" x14ac:dyDescent="0.25">
      <c r="A6" s="96"/>
      <c r="B6" s="96"/>
      <c r="C6" s="96"/>
      <c r="D6" s="96"/>
      <c r="E6" s="96"/>
      <c r="F6" s="96"/>
      <c r="G6" s="96"/>
      <c r="H6" s="97"/>
      <c r="I6" s="97"/>
      <c r="J6" s="97"/>
      <c r="K6" s="97"/>
      <c r="L6" s="97"/>
      <c r="M6" s="97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9"/>
      <c r="AJ6" s="99"/>
      <c r="AK6" s="99"/>
      <c r="AL6" s="99"/>
      <c r="AM6" s="99"/>
      <c r="AO6" s="141" t="s">
        <v>5</v>
      </c>
      <c r="AP6" s="141"/>
      <c r="AQ6" s="142" t="s">
        <v>6</v>
      </c>
      <c r="AR6" s="142"/>
    </row>
    <row r="7" spans="1:80" ht="15.75" x14ac:dyDescent="0.2">
      <c r="A7" s="100" t="s">
        <v>9</v>
      </c>
      <c r="B7" s="101" t="str">
        <f>AR7</f>
        <v>1.TAKIM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103" t="s">
        <v>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4"/>
      <c r="AF7" s="12"/>
      <c r="AG7" s="12"/>
      <c r="AH7" s="12"/>
      <c r="AI7" s="12"/>
      <c r="AO7" s="143" t="s">
        <v>9</v>
      </c>
      <c r="AP7" s="144" t="s">
        <v>80</v>
      </c>
      <c r="AQ7" s="15" t="s">
        <v>9</v>
      </c>
      <c r="AR7" s="144" t="s">
        <v>81</v>
      </c>
      <c r="AT7" s="145">
        <v>1</v>
      </c>
      <c r="AU7" s="145"/>
      <c r="AV7" s="145"/>
      <c r="AW7" s="145"/>
      <c r="AX7" s="145"/>
      <c r="AY7" s="145">
        <v>2</v>
      </c>
      <c r="AZ7" s="145"/>
      <c r="BA7" s="145"/>
      <c r="BB7" s="145"/>
      <c r="BC7" s="145"/>
      <c r="BD7" s="145">
        <v>3</v>
      </c>
      <c r="BE7" s="145"/>
      <c r="BF7" s="145"/>
      <c r="BG7" s="145"/>
      <c r="BH7" s="145"/>
      <c r="BI7" s="145">
        <v>4</v>
      </c>
      <c r="BJ7" s="145"/>
      <c r="BK7" s="145"/>
      <c r="BL7" s="145"/>
      <c r="BM7" s="145"/>
      <c r="BN7" s="145">
        <v>5</v>
      </c>
      <c r="BO7" s="145"/>
      <c r="BP7" s="145"/>
      <c r="BQ7" s="145"/>
      <c r="BR7" s="145"/>
      <c r="BS7" s="145">
        <v>6</v>
      </c>
      <c r="BT7" s="145"/>
      <c r="BU7" s="145"/>
      <c r="BV7" s="145"/>
      <c r="BW7" s="145"/>
      <c r="BX7" s="145">
        <v>7</v>
      </c>
      <c r="BY7" s="145"/>
      <c r="BZ7" s="145"/>
      <c r="CA7" s="145"/>
      <c r="CB7" s="145"/>
    </row>
    <row r="8" spans="1:80" ht="15.75" x14ac:dyDescent="0.25">
      <c r="A8" s="105"/>
      <c r="B8" s="106" t="s">
        <v>72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8"/>
      <c r="N8" s="109"/>
      <c r="O8" s="110"/>
      <c r="P8" s="110"/>
      <c r="Q8" s="111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4"/>
      <c r="AO8" s="143" t="s">
        <v>18</v>
      </c>
      <c r="AP8" s="144" t="s">
        <v>82</v>
      </c>
      <c r="AQ8" s="15" t="s">
        <v>18</v>
      </c>
      <c r="AR8" s="144" t="s">
        <v>83</v>
      </c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</row>
    <row r="9" spans="1:80" ht="15.75" x14ac:dyDescent="0.25">
      <c r="A9" s="105" t="s">
        <v>18</v>
      </c>
      <c r="B9" s="112" t="str">
        <f>AR8</f>
        <v>2.TAKIM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  <c r="N9" s="103"/>
      <c r="O9" s="103"/>
      <c r="P9" s="103"/>
      <c r="Q9" s="114"/>
      <c r="R9" s="103"/>
      <c r="S9" s="115"/>
      <c r="T9" s="115"/>
      <c r="U9" s="115"/>
      <c r="V9" s="115"/>
      <c r="W9" s="115"/>
      <c r="X9" s="115"/>
      <c r="Y9" s="115"/>
      <c r="Z9" s="115"/>
      <c r="AA9" s="103"/>
      <c r="AB9" s="103"/>
      <c r="AC9" s="104"/>
      <c r="AO9" s="143" t="s">
        <v>21</v>
      </c>
      <c r="AP9" s="144" t="s">
        <v>84</v>
      </c>
      <c r="AQ9" s="15" t="s">
        <v>21</v>
      </c>
      <c r="AR9" s="144" t="s">
        <v>85</v>
      </c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</row>
    <row r="10" spans="1:80" ht="15.75" x14ac:dyDescent="0.25">
      <c r="A10" s="100"/>
      <c r="B10" s="107" t="s">
        <v>73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109"/>
      <c r="S10" s="116"/>
      <c r="T10" s="116"/>
      <c r="U10" s="117"/>
      <c r="V10" s="115"/>
      <c r="W10" s="115"/>
      <c r="X10" s="115"/>
      <c r="Y10" s="115"/>
      <c r="Z10" s="118"/>
      <c r="AA10" s="103"/>
      <c r="AB10" s="103"/>
      <c r="AC10" s="104"/>
      <c r="AO10" s="143" t="s">
        <v>24</v>
      </c>
      <c r="AP10" s="144" t="s">
        <v>86</v>
      </c>
      <c r="AQ10" s="15" t="s">
        <v>24</v>
      </c>
      <c r="AR10" s="144" t="s">
        <v>87</v>
      </c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</row>
    <row r="11" spans="1:80" ht="15.75" x14ac:dyDescent="0.25">
      <c r="A11" s="100" t="s">
        <v>21</v>
      </c>
      <c r="B11" s="101" t="str">
        <f>AR9</f>
        <v>3.TAKIM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  <c r="N11" s="103"/>
      <c r="O11" s="103"/>
      <c r="P11" s="103"/>
      <c r="Q11" s="119"/>
      <c r="R11" s="103"/>
      <c r="S11" s="115"/>
      <c r="T11" s="115"/>
      <c r="U11" s="120"/>
      <c r="V11" s="115"/>
      <c r="W11" s="115"/>
      <c r="X11" s="115"/>
      <c r="Y11" s="115"/>
      <c r="Z11" s="118"/>
      <c r="AA11" s="115"/>
      <c r="AB11" s="103"/>
      <c r="AC11" s="104"/>
      <c r="AO11" s="143" t="s">
        <v>26</v>
      </c>
      <c r="AP11" s="144" t="s">
        <v>88</v>
      </c>
      <c r="AQ11" s="15" t="s">
        <v>26</v>
      </c>
      <c r="AR11" s="144" t="s">
        <v>89</v>
      </c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</row>
    <row r="12" spans="1:80" ht="15.75" x14ac:dyDescent="0.25">
      <c r="A12" s="105"/>
      <c r="B12" s="106" t="s">
        <v>74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  <c r="N12" s="109"/>
      <c r="O12" s="110"/>
      <c r="P12" s="110"/>
      <c r="Q12" s="110"/>
      <c r="R12" s="103"/>
      <c r="S12" s="121" t="s">
        <v>75</v>
      </c>
      <c r="T12" s="122"/>
      <c r="U12" s="123"/>
      <c r="V12" s="122"/>
      <c r="W12" s="122"/>
      <c r="X12" s="122"/>
      <c r="Y12" s="122"/>
      <c r="Z12" s="122"/>
      <c r="AA12" s="115"/>
      <c r="AB12" s="103"/>
      <c r="AC12" s="104"/>
      <c r="AO12" s="143" t="s">
        <v>29</v>
      </c>
      <c r="AP12" s="144"/>
      <c r="AQ12" s="15" t="s">
        <v>29</v>
      </c>
      <c r="AR12" s="144" t="s">
        <v>90</v>
      </c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</row>
    <row r="13" spans="1:80" ht="15.75" x14ac:dyDescent="0.25">
      <c r="A13" s="105" t="s">
        <v>24</v>
      </c>
      <c r="B13" s="112" t="str">
        <f>AR10</f>
        <v>4.TAKIM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3"/>
      <c r="N13" s="103"/>
      <c r="O13" s="103"/>
      <c r="P13" s="103"/>
      <c r="Q13" s="103"/>
      <c r="R13" s="103"/>
      <c r="S13" s="124">
        <v>44924</v>
      </c>
      <c r="T13" s="125"/>
      <c r="U13" s="126"/>
      <c r="V13" s="127">
        <v>0.58333333333333337</v>
      </c>
      <c r="W13" s="128"/>
      <c r="X13" s="128"/>
      <c r="Y13" s="128"/>
      <c r="Z13" s="118"/>
      <c r="AA13" s="115"/>
      <c r="AB13" s="103"/>
      <c r="AC13" s="104"/>
      <c r="AO13" s="143" t="s">
        <v>34</v>
      </c>
      <c r="AP13" s="144"/>
      <c r="AQ13" s="15" t="s">
        <v>34</v>
      </c>
      <c r="AR13" s="144" t="s">
        <v>91</v>
      </c>
      <c r="AT13" s="145">
        <v>8</v>
      </c>
      <c r="AU13" s="145"/>
      <c r="AV13" s="145"/>
      <c r="AW13" s="145"/>
      <c r="AX13" s="145"/>
      <c r="BI13" s="140"/>
    </row>
    <row r="14" spans="1:80" ht="15.75" x14ac:dyDescent="0.25">
      <c r="A14" s="100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03"/>
      <c r="O14" s="103"/>
      <c r="P14" s="103"/>
      <c r="Q14" s="103"/>
      <c r="R14" s="103"/>
      <c r="S14" s="121" t="s">
        <v>76</v>
      </c>
      <c r="T14" s="122"/>
      <c r="U14" s="123"/>
      <c r="V14" s="122"/>
      <c r="W14" s="122"/>
      <c r="X14" s="122"/>
      <c r="Y14" s="122"/>
      <c r="Z14" s="118"/>
      <c r="AA14" s="115"/>
      <c r="AB14" s="103"/>
      <c r="AC14" s="104"/>
      <c r="AO14" s="143" t="s">
        <v>40</v>
      </c>
      <c r="AP14" s="144"/>
      <c r="AQ14" s="15" t="s">
        <v>40</v>
      </c>
      <c r="AR14" s="144" t="s">
        <v>92</v>
      </c>
      <c r="AT14" s="145"/>
      <c r="AU14" s="145"/>
      <c r="AV14" s="145"/>
      <c r="AW14" s="145"/>
      <c r="AX14" s="145"/>
      <c r="BI14" s="140"/>
    </row>
    <row r="15" spans="1:80" ht="15.75" x14ac:dyDescent="0.25">
      <c r="A15" s="100" t="s">
        <v>26</v>
      </c>
      <c r="B15" s="101" t="str">
        <f>AR11</f>
        <v>5.TAKIM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  <c r="N15" s="103"/>
      <c r="O15" s="103"/>
      <c r="P15" s="103"/>
      <c r="Q15" s="103"/>
      <c r="R15" s="103"/>
      <c r="S15" s="130">
        <v>44924</v>
      </c>
      <c r="T15" s="131"/>
      <c r="U15" s="132"/>
      <c r="V15" s="133">
        <v>0.60416666666666663</v>
      </c>
      <c r="W15" s="134"/>
      <c r="X15" s="134"/>
      <c r="Y15" s="134"/>
      <c r="Z15" s="118"/>
      <c r="AA15" s="103"/>
      <c r="AB15" s="103"/>
      <c r="AC15" s="104"/>
      <c r="AT15" s="145"/>
      <c r="AU15" s="145"/>
      <c r="AV15" s="145"/>
      <c r="AW15" s="145"/>
      <c r="AX15" s="145"/>
      <c r="BI15" s="140"/>
    </row>
    <row r="16" spans="1:80" ht="15.75" x14ac:dyDescent="0.25">
      <c r="A16" s="105"/>
      <c r="B16" s="106" t="s">
        <v>77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8"/>
      <c r="N16" s="109"/>
      <c r="O16" s="110"/>
      <c r="P16" s="110"/>
      <c r="Q16" s="111"/>
      <c r="R16" s="103"/>
      <c r="S16" s="103"/>
      <c r="T16" s="103"/>
      <c r="U16" s="114"/>
      <c r="V16" s="103"/>
      <c r="W16" s="103"/>
      <c r="X16" s="103"/>
      <c r="Y16" s="103"/>
      <c r="Z16" s="103"/>
      <c r="AA16" s="103"/>
      <c r="AB16" s="103"/>
      <c r="AC16" s="104"/>
      <c r="AS16" s="139"/>
      <c r="AT16" s="145"/>
      <c r="AU16" s="145"/>
      <c r="AV16" s="145"/>
      <c r="AW16" s="145"/>
      <c r="AX16" s="145"/>
      <c r="BI16" s="140"/>
    </row>
    <row r="17" spans="1:61" ht="15.75" x14ac:dyDescent="0.25">
      <c r="A17" s="105">
        <v>6</v>
      </c>
      <c r="B17" s="112" t="str">
        <f>AR12</f>
        <v>6.TAKIM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3"/>
      <c r="N17" s="103"/>
      <c r="O17" s="103"/>
      <c r="P17" s="103"/>
      <c r="Q17" s="114"/>
      <c r="R17" s="103"/>
      <c r="S17" s="103"/>
      <c r="T17" s="103"/>
      <c r="U17" s="119"/>
      <c r="V17" s="103"/>
      <c r="W17" s="103"/>
      <c r="X17" s="103"/>
      <c r="Y17" s="103"/>
      <c r="Z17" s="103"/>
      <c r="AA17" s="103"/>
      <c r="AB17" s="103"/>
      <c r="AC17" s="104"/>
      <c r="AT17" s="145"/>
      <c r="AU17" s="145"/>
      <c r="AV17" s="145"/>
      <c r="AW17" s="145"/>
      <c r="AX17" s="145"/>
      <c r="BI17" s="140"/>
    </row>
    <row r="18" spans="1:61" ht="15.75" x14ac:dyDescent="0.25">
      <c r="A18" s="100"/>
      <c r="B18" s="107" t="s">
        <v>78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  <c r="R18" s="109"/>
      <c r="S18" s="110"/>
      <c r="T18" s="110"/>
      <c r="U18" s="110"/>
      <c r="V18" s="103"/>
      <c r="W18" s="103"/>
      <c r="X18" s="103"/>
      <c r="Y18" s="103"/>
      <c r="Z18" s="103"/>
      <c r="AA18" s="103"/>
      <c r="AB18" s="135"/>
      <c r="AT18" s="145"/>
      <c r="AU18" s="145"/>
      <c r="AV18" s="145"/>
      <c r="AW18" s="145"/>
      <c r="AX18" s="145"/>
      <c r="BI18" s="140"/>
    </row>
    <row r="19" spans="1:61" ht="15.75" x14ac:dyDescent="0.25">
      <c r="A19" s="100" t="s">
        <v>34</v>
      </c>
      <c r="B19" s="101" t="str">
        <f>AR13</f>
        <v>7.TAKIM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  <c r="N19" s="103"/>
      <c r="O19" s="103"/>
      <c r="P19" s="103"/>
      <c r="Q19" s="119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35"/>
    </row>
    <row r="20" spans="1:61" ht="15.75" x14ac:dyDescent="0.25">
      <c r="A20" s="105"/>
      <c r="B20" s="106" t="s">
        <v>79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8"/>
      <c r="N20" s="109"/>
      <c r="O20" s="110"/>
      <c r="P20" s="110"/>
      <c r="Q20" s="110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35"/>
    </row>
    <row r="21" spans="1:61" ht="15.75" x14ac:dyDescent="0.25">
      <c r="A21" s="105" t="s">
        <v>40</v>
      </c>
      <c r="B21" s="112" t="str">
        <f>AR14</f>
        <v>8.TAKIM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  <c r="N21" s="136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35"/>
      <c r="AA21" s="135"/>
      <c r="AB21" s="135"/>
    </row>
    <row r="22" spans="1:61" ht="15.75" x14ac:dyDescent="0.25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</row>
    <row r="23" spans="1:61" ht="15.75" x14ac:dyDescent="0.25">
      <c r="A23" s="146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9" spans="1:61" ht="15.75" x14ac:dyDescent="0.25">
      <c r="S29" s="104"/>
      <c r="T29" s="104"/>
      <c r="U29" s="104"/>
      <c r="V29" s="104"/>
      <c r="W29" s="104"/>
      <c r="X29" s="104"/>
      <c r="Y29" s="104"/>
      <c r="Z29" s="104"/>
    </row>
    <row r="30" spans="1:61" ht="15.75" x14ac:dyDescent="0.25">
      <c r="S30" s="104"/>
      <c r="T30" s="104"/>
      <c r="U30" s="104"/>
      <c r="V30" s="104"/>
      <c r="W30" s="104"/>
      <c r="X30" s="104"/>
      <c r="Y30" s="104"/>
      <c r="Z30" s="104"/>
    </row>
    <row r="31" spans="1:61" ht="15.75" x14ac:dyDescent="0.25">
      <c r="S31" s="104"/>
      <c r="T31" s="104"/>
      <c r="U31" s="104"/>
      <c r="V31" s="104"/>
      <c r="W31" s="104"/>
      <c r="X31" s="104"/>
      <c r="Y31" s="104"/>
      <c r="Z31" s="104"/>
    </row>
    <row r="32" spans="1:61" ht="15.75" x14ac:dyDescent="0.25">
      <c r="S32" s="104"/>
      <c r="T32" s="104"/>
      <c r="U32" s="104"/>
      <c r="V32" s="104"/>
      <c r="W32" s="104"/>
      <c r="X32" s="104"/>
      <c r="Y32" s="104"/>
      <c r="Z32" s="104"/>
    </row>
    <row r="33" spans="19:26" ht="15.75" x14ac:dyDescent="0.25">
      <c r="S33" s="104"/>
      <c r="T33" s="104"/>
      <c r="U33" s="104"/>
      <c r="V33" s="104"/>
      <c r="W33" s="104"/>
      <c r="X33" s="104"/>
      <c r="Y33" s="104"/>
      <c r="Z33" s="104"/>
    </row>
  </sheetData>
  <mergeCells count="38">
    <mergeCell ref="BN7:BR12"/>
    <mergeCell ref="BS7:BW12"/>
    <mergeCell ref="BX7:CB12"/>
    <mergeCell ref="AT13:AX18"/>
    <mergeCell ref="AO6:AP6"/>
    <mergeCell ref="AQ6:AR6"/>
    <mergeCell ref="AT7:AX12"/>
    <mergeCell ref="AY7:BC12"/>
    <mergeCell ref="BD7:BH12"/>
    <mergeCell ref="BI7:BM12"/>
    <mergeCell ref="B16:M16"/>
    <mergeCell ref="B17:M17"/>
    <mergeCell ref="B18:Q18"/>
    <mergeCell ref="B19:M19"/>
    <mergeCell ref="B20:M20"/>
    <mergeCell ref="B21:M21"/>
    <mergeCell ref="B12:M12"/>
    <mergeCell ref="B13:M13"/>
    <mergeCell ref="S13:U13"/>
    <mergeCell ref="V13:Y13"/>
    <mergeCell ref="B14:M14"/>
    <mergeCell ref="B15:M15"/>
    <mergeCell ref="S15:U15"/>
    <mergeCell ref="V15:Y15"/>
    <mergeCell ref="B7:M7"/>
    <mergeCell ref="AF7:AI7"/>
    <mergeCell ref="B8:M8"/>
    <mergeCell ref="B9:M9"/>
    <mergeCell ref="B10:Q10"/>
    <mergeCell ref="B11:M11"/>
    <mergeCell ref="A2:AK2"/>
    <mergeCell ref="A6:G6"/>
    <mergeCell ref="H6:M6"/>
    <mergeCell ref="N6:R6"/>
    <mergeCell ref="S6:W6"/>
    <mergeCell ref="X6:AC6"/>
    <mergeCell ref="AD6:AH6"/>
    <mergeCell ref="AI6:AM6"/>
  </mergeCells>
  <pageMargins left="0.7" right="0.7" top="0.75" bottom="0.75" header="0.3" footer="0.3"/>
  <pageSetup paperSize="9" scale="60" orientation="portrait" r:id="rId1"/>
  <colBreaks count="2" manualBreakCount="2">
    <brk id="37" max="1048575" man="1"/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GENÇ ERKEKLER DART </vt:lpstr>
      <vt:lpstr>GENÇ ERKEKLER DART FİNAL GRUBU</vt:lpstr>
      <vt:lpstr>'GENÇ ERKEKLER DART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2022-12-27T13:27:18Z</dcterms:modified>
</cp:coreProperties>
</file>